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"/>
    </mc:Choice>
  </mc:AlternateContent>
  <bookViews>
    <workbookView xWindow="-105" yWindow="-105" windowWidth="19425" windowHeight="10425"/>
  </bookViews>
  <sheets>
    <sheet name="UPDATE MOVES3" sheetId="1" r:id="rId1"/>
    <sheet name="NOx Trend" sheetId="6" r:id="rId2"/>
    <sheet name="PM Trend" sheetId="7" r:id="rId3"/>
    <sheet name="SO2 Trend" sheetId="8" r:id="rId4"/>
    <sheet name="VOC Trend" sheetId="9" r:id="rId5"/>
    <sheet name="Graph Charts" sheetId="2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6" i="1"/>
  <c r="H21" i="1" l="1"/>
  <c r="G21" i="1"/>
  <c r="I21" i="1"/>
  <c r="C21" i="1"/>
  <c r="B21" i="1"/>
  <c r="I13" i="1"/>
  <c r="H13" i="1"/>
  <c r="G13" i="1"/>
  <c r="F12" i="1"/>
  <c r="E13" i="1"/>
  <c r="D13" i="1"/>
  <c r="C13" i="1"/>
  <c r="F13" i="1" s="1"/>
  <c r="B13" i="1"/>
  <c r="C5" i="1"/>
  <c r="D5" i="1"/>
  <c r="E5" i="1"/>
  <c r="G5" i="1"/>
  <c r="H5" i="1"/>
  <c r="I5" i="1"/>
  <c r="B5" i="1"/>
  <c r="F4" i="1"/>
  <c r="F11" i="1"/>
  <c r="F3" i="1"/>
  <c r="F5" i="1" s="1"/>
</calcChain>
</file>

<file path=xl/sharedStrings.xml><?xml version="1.0" encoding="utf-8"?>
<sst xmlns="http://schemas.openxmlformats.org/spreadsheetml/2006/main" count="72" uniqueCount="24">
  <si>
    <t>Jefferson County</t>
  </si>
  <si>
    <t>Shelby County</t>
  </si>
  <si>
    <t>Jefferson County + Shelby County</t>
  </si>
  <si>
    <t>Walker County</t>
  </si>
  <si>
    <t>NOx (tons/day)</t>
  </si>
  <si>
    <t>PMFine (tons/day)</t>
  </si>
  <si>
    <t>Brakewear (tons/day)</t>
  </si>
  <si>
    <t>Tirewear (tons/day)</t>
  </si>
  <si>
    <t>PM+Brake+Tire (tons/day)</t>
  </si>
  <si>
    <t>SO2 (tons/day)</t>
  </si>
  <si>
    <t>Ammonia (tons/day)</t>
  </si>
  <si>
    <t>VOC (tons/day)</t>
  </si>
  <si>
    <t>Jefferson</t>
  </si>
  <si>
    <t>Shelby</t>
  </si>
  <si>
    <t>Jefferson + Shelby</t>
  </si>
  <si>
    <t>Walker</t>
  </si>
  <si>
    <t>Nox</t>
  </si>
  <si>
    <t>PM</t>
  </si>
  <si>
    <t>SO2</t>
  </si>
  <si>
    <t>VOC</t>
  </si>
  <si>
    <t>2017 Onroad</t>
  </si>
  <si>
    <t>2034 Onroad</t>
  </si>
  <si>
    <t>2017 Nonroad</t>
  </si>
  <si>
    <t>2034 Nonroad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</si>
</sst>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1" xfId="1" applyBorder="1"/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/>
    </xf>
    <xf numFmtId="2" fontId="1" fillId="0" borderId="1" xfId="1" applyNumberFormat="1" applyBorder="1" applyAlignment="1">
      <alignment horizontal="center"/>
    </xf>
    <xf numFmtId="164" fontId="1" fillId="0" borderId="1" xfId="1" applyNumberFormat="1" applyBorder="1" applyAlignment="1">
      <alignment horizontal="center"/>
    </xf>
    <xf numFmtId="165" fontId="1" fillId="0" borderId="1" xfId="1" applyNumberFormat="1" applyBorder="1" applyAlignment="1">
      <alignment horizontal="center"/>
    </xf>
    <xf numFmtId="2" fontId="0" fillId="0" borderId="0" xfId="0" applyNumberFormat="1"/>
    <xf numFmtId="0" fontId="1" fillId="0" borderId="0" xfId="1" applyBorder="1"/>
    <xf numFmtId="0" fontId="0" fillId="0" borderId="0" xfId="0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2" fontId="1" fillId="0" borderId="0" xfId="1" applyNumberFormat="1" applyBorder="1" applyAlignment="1">
      <alignment horizontal="center"/>
    </xf>
    <xf numFmtId="165" fontId="1" fillId="0" borderId="0" xfId="1" applyNumberFormat="1" applyBorder="1" applyAlignment="1">
      <alignment horizontal="center"/>
    </xf>
    <xf numFmtId="164" fontId="1" fillId="0" borderId="0" xfId="1" applyNumberFormat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2" fontId="1" fillId="2" borderId="1" xfId="1" applyNumberFormat="1" applyFill="1" applyBorder="1" applyAlignment="1">
      <alignment horizontal="center"/>
    </xf>
    <xf numFmtId="164" fontId="1" fillId="2" borderId="1" xfId="1" applyNumberForma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5" Type="http://schemas.openxmlformats.org/officeDocument/2006/relationships/chartsheet" Target="chartsheets/sheet4.xml"/><Relationship Id="rId1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NOx Trend 2009-2024</a:t>
            </a:r>
          </a:p>
          <a:p>
            <a:pPr>
              <a:defRPr/>
            </a:pPr>
            <a:r>
              <a:rPr lang="en-US"/>
              <a:t>24-Hour</a:t>
            </a:r>
            <a:r>
              <a:rPr lang="en-US" baseline="0"/>
              <a:t> Update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1944706940371819E-2"/>
          <c:y val="0.17370230837815734"/>
          <c:w val="0.75439941764730833"/>
          <c:h val="0.73289861782217125"/>
        </c:manualLayout>
      </c:layout>
      <c:lineChart>
        <c:grouping val="standard"/>
        <c:varyColors val="0"/>
        <c:ser>
          <c:idx val="0"/>
          <c:order val="0"/>
          <c:tx>
            <c:strRef>
              <c:f>'Graph Charts'!$A$2</c:f>
              <c:strCache>
                <c:ptCount val="1"/>
                <c:pt idx="0">
                  <c:v>Jefferson</c:v>
                </c:pt>
              </c:strCache>
            </c:strRef>
          </c:tx>
          <c:dLbls>
            <c:dLbl>
              <c:idx val="3"/>
              <c:layout>
                <c:manualLayout>
                  <c:x val="0"/>
                  <c:y val="-6.05744171818937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8-434C-BEFD-2E396FDA8194}"/>
                </c:ext>
              </c:extLst>
            </c:dLbl>
            <c:dLbl>
              <c:idx val="4"/>
              <c:layout>
                <c:manualLayout>
                  <c:x val="0"/>
                  <c:y val="-1.009573619698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8-434C-BEFD-2E396FDA81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Charts'!$B$1:$G$1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Charts'!$B$2:$G$2</c:f>
              <c:numCache>
                <c:formatCode>General</c:formatCode>
                <c:ptCount val="6"/>
                <c:pt idx="0">
                  <c:v>59.26</c:v>
                </c:pt>
                <c:pt idx="1">
                  <c:v>46.31</c:v>
                </c:pt>
                <c:pt idx="2">
                  <c:v>35.619999999999997</c:v>
                </c:pt>
                <c:pt idx="3">
                  <c:v>28.05</c:v>
                </c:pt>
                <c:pt idx="4">
                  <c:v>23.46</c:v>
                </c:pt>
                <c:pt idx="5">
                  <c:v>20.75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18-434C-BEFD-2E396FDA8194}"/>
            </c:ext>
          </c:extLst>
        </c:ser>
        <c:ser>
          <c:idx val="1"/>
          <c:order val="1"/>
          <c:tx>
            <c:strRef>
              <c:f>'Graph Charts'!$A$3</c:f>
              <c:strCache>
                <c:ptCount val="1"/>
                <c:pt idx="0">
                  <c:v>Shelby</c:v>
                </c:pt>
              </c:strCache>
            </c:strRef>
          </c:tx>
          <c:dLbls>
            <c:dLbl>
              <c:idx val="0"/>
              <c:layout>
                <c:manualLayout>
                  <c:x val="-1.4646465461904555E-3"/>
                  <c:y val="-1.41340306757751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8-434C-BEFD-2E396FDA8194}"/>
                </c:ext>
              </c:extLst>
            </c:dLbl>
            <c:dLbl>
              <c:idx val="1"/>
              <c:layout>
                <c:manualLayout>
                  <c:x val="0"/>
                  <c:y val="-1.81723251545681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8-434C-BEFD-2E396FDA8194}"/>
                </c:ext>
              </c:extLst>
            </c:dLbl>
            <c:dLbl>
              <c:idx val="2"/>
              <c:layout>
                <c:manualLayout>
                  <c:x val="5.3703086311014522E-17"/>
                  <c:y val="-1.41340306757751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8-434C-BEFD-2E396FDA8194}"/>
                </c:ext>
              </c:extLst>
            </c:dLbl>
            <c:dLbl>
              <c:idx val="3"/>
              <c:layout>
                <c:manualLayout>
                  <c:x val="-1.4646465461904555E-3"/>
                  <c:y val="-1.41340306757751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8-434C-BEFD-2E396FDA8194}"/>
                </c:ext>
              </c:extLst>
            </c:dLbl>
            <c:dLbl>
              <c:idx val="4"/>
              <c:layout>
                <c:manualLayout>
                  <c:x val="-1.4646465461904555E-3"/>
                  <c:y val="-8.07658895758583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8-434C-BEFD-2E396FDA81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Charts'!$B$1:$G$1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Charts'!$B$3:$G$3</c:f>
              <c:numCache>
                <c:formatCode>General</c:formatCode>
                <c:ptCount val="6"/>
                <c:pt idx="0">
                  <c:v>12.72</c:v>
                </c:pt>
                <c:pt idx="1">
                  <c:v>10.14</c:v>
                </c:pt>
                <c:pt idx="2">
                  <c:v>7.6</c:v>
                </c:pt>
                <c:pt idx="3">
                  <c:v>5.98</c:v>
                </c:pt>
                <c:pt idx="4">
                  <c:v>5.01</c:v>
                </c:pt>
                <c:pt idx="5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F18-434C-BEFD-2E396FDA8194}"/>
            </c:ext>
          </c:extLst>
        </c:ser>
        <c:ser>
          <c:idx val="2"/>
          <c:order val="2"/>
          <c:tx>
            <c:strRef>
              <c:f>'Graph Charts'!$A$4</c:f>
              <c:strCache>
                <c:ptCount val="1"/>
                <c:pt idx="0">
                  <c:v>Jefferson + Shelby</c:v>
                </c:pt>
              </c:strCache>
            </c:strRef>
          </c:tx>
          <c:dLbls>
            <c:dLbl>
              <c:idx val="3"/>
              <c:layout>
                <c:manualLayout>
                  <c:x val="0"/>
                  <c:y val="-6.05744171818937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8-434C-BEFD-2E396FDA8194}"/>
                </c:ext>
              </c:extLst>
            </c:dLbl>
            <c:dLbl>
              <c:idx val="4"/>
              <c:layout>
                <c:manualLayout>
                  <c:x val="-1.4646465461904555E-3"/>
                  <c:y val="-1.0095736196982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18-434C-BEFD-2E396FDA81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Charts'!$B$1:$G$1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Charts'!$B$4:$G$4</c:f>
              <c:numCache>
                <c:formatCode>General</c:formatCode>
                <c:ptCount val="6"/>
                <c:pt idx="0">
                  <c:v>71.98</c:v>
                </c:pt>
                <c:pt idx="1">
                  <c:v>56.45</c:v>
                </c:pt>
                <c:pt idx="2">
                  <c:v>43.22</c:v>
                </c:pt>
                <c:pt idx="3">
                  <c:v>34.03</c:v>
                </c:pt>
                <c:pt idx="4">
                  <c:v>28.47</c:v>
                </c:pt>
                <c:pt idx="5">
                  <c:v>25.15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F18-434C-BEFD-2E396FDA8194}"/>
            </c:ext>
          </c:extLst>
        </c:ser>
        <c:ser>
          <c:idx val="3"/>
          <c:order val="3"/>
          <c:tx>
            <c:strRef>
              <c:f>'Graph Charts'!$A$5</c:f>
              <c:strCache>
                <c:ptCount val="1"/>
                <c:pt idx="0">
                  <c:v>Walker</c:v>
                </c:pt>
              </c:strCache>
            </c:strRef>
          </c:tx>
          <c:dLbls>
            <c:dLbl>
              <c:idx val="0"/>
              <c:layout>
                <c:manualLayout>
                  <c:x val="-1.1717172369523646E-2"/>
                  <c:y val="-2.62489141121539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18-434C-BEFD-2E396FDA8194}"/>
                </c:ext>
              </c:extLst>
            </c:dLbl>
            <c:dLbl>
              <c:idx val="1"/>
              <c:layout>
                <c:manualLayout>
                  <c:x val="-1.1717172369523646E-2"/>
                  <c:y val="-2.4229766872757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F18-434C-BEFD-2E396FDA8194}"/>
                </c:ext>
              </c:extLst>
            </c:dLbl>
            <c:dLbl>
              <c:idx val="2"/>
              <c:layout>
                <c:manualLayout>
                  <c:x val="-1.0252525823333138E-2"/>
                  <c:y val="-1.81723251545681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F18-434C-BEFD-2E396FDA8194}"/>
                </c:ext>
              </c:extLst>
            </c:dLbl>
            <c:dLbl>
              <c:idx val="3"/>
              <c:layout>
                <c:manualLayout>
                  <c:x val="-4.3939396385713628E-3"/>
                  <c:y val="-1.41340306757751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F18-434C-BEFD-2E396FDA8194}"/>
                </c:ext>
              </c:extLst>
            </c:dLbl>
            <c:dLbl>
              <c:idx val="4"/>
              <c:layout>
                <c:manualLayout>
                  <c:x val="2.9292930923809136E-3"/>
                  <c:y val="-1.009573619698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F18-434C-BEFD-2E396FDA81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Charts'!$B$1:$G$1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Charts'!$B$5:$G$5</c:f>
              <c:numCache>
                <c:formatCode>General</c:formatCode>
                <c:ptCount val="6"/>
                <c:pt idx="0">
                  <c:v>0.55000000000000004</c:v>
                </c:pt>
                <c:pt idx="1">
                  <c:v>0.43</c:v>
                </c:pt>
                <c:pt idx="2">
                  <c:v>0.33</c:v>
                </c:pt>
                <c:pt idx="3">
                  <c:v>0.26</c:v>
                </c:pt>
                <c:pt idx="4">
                  <c:v>0.22</c:v>
                </c:pt>
                <c:pt idx="5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F18-434C-BEFD-2E396FDA8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69152"/>
        <c:axId val="71171072"/>
      </c:lineChart>
      <c:catAx>
        <c:axId val="711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1171072"/>
        <c:crosses val="autoZero"/>
        <c:auto val="1"/>
        <c:lblAlgn val="ctr"/>
        <c:lblOffset val="100"/>
        <c:noMultiLvlLbl val="0"/>
      </c:catAx>
      <c:valAx>
        <c:axId val="71171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(Tons/Year)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1169152"/>
        <c:crosses val="autoZero"/>
        <c:crossBetween val="between"/>
      </c:val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PM Trend 2009-2024</a:t>
            </a:r>
          </a:p>
          <a:p>
            <a:pPr>
              <a:defRPr/>
            </a:pPr>
            <a:r>
              <a:rPr lang="en-US"/>
              <a:t>24-Hour Update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'Graph Charts'!$A$9</c:f>
              <c:strCache>
                <c:ptCount val="1"/>
                <c:pt idx="0">
                  <c:v>Jefferson</c:v>
                </c:pt>
              </c:strCache>
            </c:strRef>
          </c:tx>
          <c:cat>
            <c:numRef>
              <c:f>'Graph Charts'!$B$8:$G$8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Charts'!$B$9:$G$9</c:f>
              <c:numCache>
                <c:formatCode>General</c:formatCode>
                <c:ptCount val="6"/>
                <c:pt idx="0">
                  <c:v>1.95</c:v>
                </c:pt>
                <c:pt idx="1">
                  <c:v>1.54</c:v>
                </c:pt>
                <c:pt idx="2">
                  <c:v>1.22</c:v>
                </c:pt>
                <c:pt idx="3">
                  <c:v>1.01</c:v>
                </c:pt>
                <c:pt idx="4">
                  <c:v>0.89</c:v>
                </c:pt>
                <c:pt idx="5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A6-44E6-98C3-F4AA36FFF299}"/>
            </c:ext>
          </c:extLst>
        </c:ser>
        <c:ser>
          <c:idx val="1"/>
          <c:order val="1"/>
          <c:tx>
            <c:strRef>
              <c:f>'Graph Charts'!$A$10</c:f>
              <c:strCache>
                <c:ptCount val="1"/>
                <c:pt idx="0">
                  <c:v>Shelby</c:v>
                </c:pt>
              </c:strCache>
            </c:strRef>
          </c:tx>
          <c:cat>
            <c:numRef>
              <c:f>'Graph Charts'!$B$8:$G$8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Charts'!$B$10:$G$10</c:f>
              <c:numCache>
                <c:formatCode>General</c:formatCode>
                <c:ptCount val="6"/>
                <c:pt idx="0">
                  <c:v>0.42</c:v>
                </c:pt>
                <c:pt idx="1">
                  <c:v>0.35</c:v>
                </c:pt>
                <c:pt idx="2">
                  <c:v>0.26</c:v>
                </c:pt>
                <c:pt idx="3">
                  <c:v>0.21</c:v>
                </c:pt>
                <c:pt idx="4">
                  <c:v>0.18</c:v>
                </c:pt>
                <c:pt idx="5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A6-44E6-98C3-F4AA36FFF299}"/>
            </c:ext>
          </c:extLst>
        </c:ser>
        <c:ser>
          <c:idx val="2"/>
          <c:order val="2"/>
          <c:tx>
            <c:strRef>
              <c:f>'Graph Charts'!$A$11</c:f>
              <c:strCache>
                <c:ptCount val="1"/>
                <c:pt idx="0">
                  <c:v>Jefferson + Shelby</c:v>
                </c:pt>
              </c:strCache>
            </c:strRef>
          </c:tx>
          <c:cat>
            <c:numRef>
              <c:f>'Graph Charts'!$B$8:$G$8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Charts'!$B$11:$G$11</c:f>
              <c:numCache>
                <c:formatCode>General</c:formatCode>
                <c:ptCount val="6"/>
                <c:pt idx="0">
                  <c:v>2.37</c:v>
                </c:pt>
                <c:pt idx="1">
                  <c:v>1.89</c:v>
                </c:pt>
                <c:pt idx="2">
                  <c:v>1.48</c:v>
                </c:pt>
                <c:pt idx="3">
                  <c:v>1.22</c:v>
                </c:pt>
                <c:pt idx="4">
                  <c:v>1.07</c:v>
                </c:pt>
                <c:pt idx="5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A6-44E6-98C3-F4AA36FFF299}"/>
            </c:ext>
          </c:extLst>
        </c:ser>
        <c:ser>
          <c:idx val="3"/>
          <c:order val="3"/>
          <c:tx>
            <c:strRef>
              <c:f>'Graph Charts'!$A$12</c:f>
              <c:strCache>
                <c:ptCount val="1"/>
                <c:pt idx="0">
                  <c:v>Walker</c:v>
                </c:pt>
              </c:strCache>
            </c:strRef>
          </c:tx>
          <c:cat>
            <c:numRef>
              <c:f>'Graph Charts'!$B$8:$G$8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Charts'!$B$12:$G$12</c:f>
              <c:numCache>
                <c:formatCode>General</c:formatCode>
                <c:ptCount val="6"/>
                <c:pt idx="0">
                  <c:v>2.1000000000000001E-2</c:v>
                </c:pt>
                <c:pt idx="1">
                  <c:v>1.0999999999999999E-2</c:v>
                </c:pt>
                <c:pt idx="2">
                  <c:v>0.01</c:v>
                </c:pt>
                <c:pt idx="3">
                  <c:v>8.0000000000000002E-3</c:v>
                </c:pt>
                <c:pt idx="4">
                  <c:v>6.0000000000000001E-3</c:v>
                </c:pt>
                <c:pt idx="5">
                  <c:v>6.0000000000000001E-3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A6-44E6-98C3-F4AA36FFF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5728"/>
        <c:axId val="72196096"/>
      </c:lineChart>
      <c:catAx>
        <c:axId val="721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196096"/>
        <c:crosses val="autoZero"/>
        <c:auto val="1"/>
        <c:lblAlgn val="ctr"/>
        <c:lblOffset val="100"/>
        <c:noMultiLvlLbl val="0"/>
      </c:catAx>
      <c:valAx>
        <c:axId val="72196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(Tons/Year)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185728"/>
        <c:crosses val="autoZero"/>
        <c:crossBetween val="between"/>
      </c:valAx>
      <c:spPr>
        <a:gradFill>
          <a:gsLst>
            <a:gs pos="0">
              <a:srgbClr val="4F81BD">
                <a:tint val="66000"/>
                <a:satMod val="1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5400000" scaled="0"/>
        </a:gradFill>
      </c:spPr>
    </c:plotArea>
    <c:legend>
      <c:legendPos val="r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SO</a:t>
            </a:r>
            <a:r>
              <a:rPr lang="en-US" baseline="-25000"/>
              <a:t>2</a:t>
            </a:r>
            <a:r>
              <a:rPr lang="en-US"/>
              <a:t> Trend 2009-2024</a:t>
            </a:r>
          </a:p>
          <a:p>
            <a:pPr>
              <a:defRPr/>
            </a:pPr>
            <a:r>
              <a:rPr lang="en-US"/>
              <a:t>24-Hour</a:t>
            </a:r>
            <a:r>
              <a:rPr lang="en-US" baseline="0"/>
              <a:t> Update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'Graph Charts'!$A$16</c:f>
              <c:strCache>
                <c:ptCount val="1"/>
                <c:pt idx="0">
                  <c:v>Jefferson</c:v>
                </c:pt>
              </c:strCache>
            </c:strRef>
          </c:tx>
          <c:cat>
            <c:numRef>
              <c:f>'Graph Charts'!$B$15:$G$15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Charts'!$B$16:$G$16</c:f>
              <c:numCache>
                <c:formatCode>General</c:formatCode>
                <c:ptCount val="6"/>
                <c:pt idx="0">
                  <c:v>0.36</c:v>
                </c:pt>
                <c:pt idx="1">
                  <c:v>0.22</c:v>
                </c:pt>
                <c:pt idx="2">
                  <c:v>0.23</c:v>
                </c:pt>
                <c:pt idx="3">
                  <c:v>0.22</c:v>
                </c:pt>
                <c:pt idx="4">
                  <c:v>0.23</c:v>
                </c:pt>
                <c:pt idx="5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88-4962-A846-8819A7F812B7}"/>
            </c:ext>
          </c:extLst>
        </c:ser>
        <c:ser>
          <c:idx val="1"/>
          <c:order val="1"/>
          <c:tx>
            <c:strRef>
              <c:f>'Graph Charts'!$A$17</c:f>
              <c:strCache>
                <c:ptCount val="1"/>
                <c:pt idx="0">
                  <c:v>Shelby</c:v>
                </c:pt>
              </c:strCache>
            </c:strRef>
          </c:tx>
          <c:cat>
            <c:numRef>
              <c:f>'Graph Charts'!$B$15:$G$15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Charts'!$B$17:$G$17</c:f>
              <c:numCache>
                <c:formatCode>General</c:formatCode>
                <c:ptCount val="6"/>
                <c:pt idx="0">
                  <c:v>0.08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88-4962-A846-8819A7F812B7}"/>
            </c:ext>
          </c:extLst>
        </c:ser>
        <c:ser>
          <c:idx val="2"/>
          <c:order val="2"/>
          <c:tx>
            <c:strRef>
              <c:f>'Graph Charts'!$A$18</c:f>
              <c:strCache>
                <c:ptCount val="1"/>
                <c:pt idx="0">
                  <c:v>Jefferson + Shelby</c:v>
                </c:pt>
              </c:strCache>
            </c:strRef>
          </c:tx>
          <c:cat>
            <c:numRef>
              <c:f>'Graph Charts'!$B$15:$G$15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Charts'!$B$18:$G$18</c:f>
              <c:numCache>
                <c:formatCode>General</c:formatCode>
                <c:ptCount val="6"/>
                <c:pt idx="0">
                  <c:v>0.44</c:v>
                </c:pt>
                <c:pt idx="1">
                  <c:v>0.27</c:v>
                </c:pt>
                <c:pt idx="2">
                  <c:v>0.28000000000000003</c:v>
                </c:pt>
                <c:pt idx="3">
                  <c:v>0.27</c:v>
                </c:pt>
                <c:pt idx="4">
                  <c:v>0.28000000000000003</c:v>
                </c:pt>
                <c:pt idx="5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88-4962-A846-8819A7F812B7}"/>
            </c:ext>
          </c:extLst>
        </c:ser>
        <c:ser>
          <c:idx val="3"/>
          <c:order val="3"/>
          <c:tx>
            <c:strRef>
              <c:f>'Graph Charts'!$A$19</c:f>
              <c:strCache>
                <c:ptCount val="1"/>
                <c:pt idx="0">
                  <c:v>Walker</c:v>
                </c:pt>
              </c:strCache>
            </c:strRef>
          </c:tx>
          <c:cat>
            <c:numRef>
              <c:f>'Graph Charts'!$B$15:$G$15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Charts'!$B$19:$G$19</c:f>
              <c:numCache>
                <c:formatCode>General</c:formatCode>
                <c:ptCount val="6"/>
                <c:pt idx="0">
                  <c:v>3.0000000000000001E-3</c:v>
                </c:pt>
                <c:pt idx="1">
                  <c:v>1E-3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88-4962-A846-8819A7F81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5168"/>
        <c:axId val="72323840"/>
      </c:lineChart>
      <c:catAx>
        <c:axId val="72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323840"/>
        <c:crosses val="autoZero"/>
        <c:auto val="1"/>
        <c:lblAlgn val="ctr"/>
        <c:lblOffset val="100"/>
        <c:noMultiLvlLbl val="0"/>
      </c:catAx>
      <c:valAx>
        <c:axId val="72323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(Tons/Year)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215168"/>
        <c:crosses val="autoZero"/>
        <c:crossBetween val="between"/>
      </c:valAx>
      <c:spPr>
        <a:gradFill>
          <a:gsLst>
            <a:gs pos="0">
              <a:srgbClr val="4F81BD">
                <a:tint val="66000"/>
                <a:satMod val="1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5400000" scaled="0"/>
        </a:gradFill>
      </c:spPr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85810550391122E-2"/>
          <c:y val="0.19000684284229802"/>
          <c:w val="0.75762902094490692"/>
          <c:h val="0.7594101800634171"/>
        </c:manualLayout>
      </c:layout>
      <c:lineChart>
        <c:grouping val="standard"/>
        <c:varyColors val="0"/>
        <c:ser>
          <c:idx val="0"/>
          <c:order val="0"/>
          <c:tx>
            <c:strRef>
              <c:f>'Graph Charts'!$A$23</c:f>
              <c:strCache>
                <c:ptCount val="1"/>
                <c:pt idx="0">
                  <c:v>Jefferson</c:v>
                </c:pt>
              </c:strCache>
            </c:strRef>
          </c:tx>
          <c:dLbls>
            <c:dLbl>
              <c:idx val="2"/>
              <c:layout>
                <c:manualLayout>
                  <c:x val="0"/>
                  <c:y val="-4.03829447879284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78-4CA4-B533-BB4569188E17}"/>
                </c:ext>
              </c:extLst>
            </c:dLbl>
            <c:dLbl>
              <c:idx val="3"/>
              <c:layout>
                <c:manualLayout>
                  <c:x val="1.4646465461904551E-3"/>
                  <c:y val="-6.05744171818929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78-4CA4-B533-BB4569188E17}"/>
                </c:ext>
              </c:extLst>
            </c:dLbl>
            <c:dLbl>
              <c:idx val="4"/>
              <c:layout>
                <c:manualLayout>
                  <c:x val="0"/>
                  <c:y val="-1.00957361969823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78-4CA4-B533-BB4569188E1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Charts'!$B$22:$G$22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Charts'!$B$23:$G$23</c:f>
              <c:numCache>
                <c:formatCode>General</c:formatCode>
                <c:ptCount val="6"/>
                <c:pt idx="0">
                  <c:v>25.94</c:v>
                </c:pt>
                <c:pt idx="1">
                  <c:v>20.82</c:v>
                </c:pt>
                <c:pt idx="2">
                  <c:v>16.920000000000002</c:v>
                </c:pt>
                <c:pt idx="3">
                  <c:v>13.97</c:v>
                </c:pt>
                <c:pt idx="4">
                  <c:v>12.25</c:v>
                </c:pt>
                <c:pt idx="5">
                  <c:v>10.76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78-4CA4-B533-BB4569188E17}"/>
            </c:ext>
          </c:extLst>
        </c:ser>
        <c:ser>
          <c:idx val="1"/>
          <c:order val="1"/>
          <c:tx>
            <c:strRef>
              <c:f>'Graph Charts'!$A$24</c:f>
              <c:strCache>
                <c:ptCount val="1"/>
                <c:pt idx="0">
                  <c:v>Shelby</c:v>
                </c:pt>
              </c:strCache>
            </c:strRef>
          </c:tx>
          <c:dLbls>
            <c:dLbl>
              <c:idx val="0"/>
              <c:layout>
                <c:manualLayout>
                  <c:x val="1.4646465461904551E-3"/>
                  <c:y val="-1.009573619698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C78-4CA4-B533-BB4569188E17}"/>
                </c:ext>
              </c:extLst>
            </c:dLbl>
            <c:dLbl>
              <c:idx val="1"/>
              <c:layout>
                <c:manualLayout>
                  <c:x val="1.4646465461904551E-3"/>
                  <c:y val="-8.07658895758583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C78-4CA4-B533-BB4569188E17}"/>
                </c:ext>
              </c:extLst>
            </c:dLbl>
            <c:dLbl>
              <c:idx val="2"/>
              <c:layout>
                <c:manualLayout>
                  <c:x val="0"/>
                  <c:y val="-8.07658895758583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C78-4CA4-B533-BB4569188E17}"/>
                </c:ext>
              </c:extLst>
            </c:dLbl>
            <c:dLbl>
              <c:idx val="3"/>
              <c:layout>
                <c:manualLayout>
                  <c:x val="1.4646465461904551E-3"/>
                  <c:y val="-1.009573619698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C78-4CA4-B533-BB4569188E17}"/>
                </c:ext>
              </c:extLst>
            </c:dLbl>
            <c:dLbl>
              <c:idx val="4"/>
              <c:layout>
                <c:manualLayout>
                  <c:x val="0"/>
                  <c:y val="-1.009573619698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C78-4CA4-B533-BB4569188E1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Charts'!$B$22:$G$22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Charts'!$B$24:$G$24</c:f>
              <c:numCache>
                <c:formatCode>General</c:formatCode>
                <c:ptCount val="6"/>
                <c:pt idx="0">
                  <c:v>4.8499999999999996</c:v>
                </c:pt>
                <c:pt idx="1">
                  <c:v>3.97</c:v>
                </c:pt>
                <c:pt idx="2">
                  <c:v>3.15</c:v>
                </c:pt>
                <c:pt idx="3" formatCode="0.00">
                  <c:v>2.6</c:v>
                </c:pt>
                <c:pt idx="4">
                  <c:v>2.2799999999999998</c:v>
                </c:pt>
                <c:pt idx="5">
                  <c:v>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C78-4CA4-B533-BB4569188E17}"/>
            </c:ext>
          </c:extLst>
        </c:ser>
        <c:ser>
          <c:idx val="2"/>
          <c:order val="2"/>
          <c:tx>
            <c:strRef>
              <c:f>'Graph Charts'!$A$25</c:f>
              <c:strCache>
                <c:ptCount val="1"/>
                <c:pt idx="0">
                  <c:v>Jefferson + Shelby</c:v>
                </c:pt>
              </c:strCache>
            </c:strRef>
          </c:tx>
          <c:dLbls>
            <c:dLbl>
              <c:idx val="3"/>
              <c:layout>
                <c:manualLayout>
                  <c:x val="1.4646465461904551E-3"/>
                  <c:y val="-1.21148834363787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C78-4CA4-B533-BB4569188E17}"/>
                </c:ext>
              </c:extLst>
            </c:dLbl>
            <c:dLbl>
              <c:idx val="4"/>
              <c:layout>
                <c:manualLayout>
                  <c:x val="-1.4646465461904551E-3"/>
                  <c:y val="-1.21150424243503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C78-4CA4-B533-BB4569188E1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Charts'!$B$22:$G$22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Charts'!$B$25:$G$25</c:f>
              <c:numCache>
                <c:formatCode>General</c:formatCode>
                <c:ptCount val="6"/>
                <c:pt idx="0">
                  <c:v>30.79</c:v>
                </c:pt>
                <c:pt idx="1">
                  <c:v>24.79</c:v>
                </c:pt>
                <c:pt idx="2">
                  <c:v>20.07</c:v>
                </c:pt>
                <c:pt idx="3">
                  <c:v>16.57</c:v>
                </c:pt>
                <c:pt idx="4">
                  <c:v>14.53</c:v>
                </c:pt>
                <c:pt idx="5">
                  <c:v>12.75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C78-4CA4-B533-BB4569188E17}"/>
            </c:ext>
          </c:extLst>
        </c:ser>
        <c:ser>
          <c:idx val="3"/>
          <c:order val="3"/>
          <c:tx>
            <c:strRef>
              <c:f>'Graph Charts'!$A$26</c:f>
              <c:strCache>
                <c:ptCount val="1"/>
                <c:pt idx="0">
                  <c:v>Walker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1.41340306757751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C78-4CA4-B533-BB4569188E17}"/>
                </c:ext>
              </c:extLst>
            </c:dLbl>
            <c:dLbl>
              <c:idx val="1"/>
              <c:layout>
                <c:manualLayout>
                  <c:x val="0"/>
                  <c:y val="-1.21148834363787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C78-4CA4-B533-BB4569188E17}"/>
                </c:ext>
              </c:extLst>
            </c:dLbl>
            <c:dLbl>
              <c:idx val="2"/>
              <c:layout>
                <c:manualLayout>
                  <c:x val="0"/>
                  <c:y val="-1.009573619698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C78-4CA4-B533-BB4569188E17}"/>
                </c:ext>
              </c:extLst>
            </c:dLbl>
            <c:dLbl>
              <c:idx val="3"/>
              <c:layout>
                <c:manualLayout>
                  <c:x val="0"/>
                  <c:y val="-1.009573619698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C78-4CA4-B533-BB4569188E17}"/>
                </c:ext>
              </c:extLst>
            </c:dLbl>
            <c:dLbl>
              <c:idx val="4"/>
              <c:layout>
                <c:manualLayout>
                  <c:x val="0"/>
                  <c:y val="-1.009573619698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C78-4CA4-B533-BB4569188E1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Charts'!$B$22:$G$22</c:f>
              <c:numCache>
                <c:formatCode>General</c:formatCode>
                <c:ptCount val="6"/>
                <c:pt idx="0">
                  <c:v>2009</c:v>
                </c:pt>
                <c:pt idx="1">
                  <c:v>2012</c:v>
                </c:pt>
                <c:pt idx="2">
                  <c:v>2015</c:v>
                </c:pt>
                <c:pt idx="3">
                  <c:v>2018</c:v>
                </c:pt>
                <c:pt idx="4">
                  <c:v>2021</c:v>
                </c:pt>
                <c:pt idx="5">
                  <c:v>2024</c:v>
                </c:pt>
              </c:numCache>
            </c:numRef>
          </c:cat>
          <c:val>
            <c:numRef>
              <c:f>'Graph Charts'!$B$26:$G$26</c:f>
              <c:numCache>
                <c:formatCode>General</c:formatCode>
                <c:ptCount val="6"/>
                <c:pt idx="0">
                  <c:v>0.15820000000000001</c:v>
                </c:pt>
                <c:pt idx="1">
                  <c:v>0.1313</c:v>
                </c:pt>
                <c:pt idx="2">
                  <c:v>0.1084</c:v>
                </c:pt>
                <c:pt idx="3">
                  <c:v>9.2700000000000005E-2</c:v>
                </c:pt>
                <c:pt idx="4">
                  <c:v>8.4099999999999994E-2</c:v>
                </c:pt>
                <c:pt idx="5">
                  <c:v>7.5499999999999998E-2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C78-4CA4-B533-BB4569188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61088"/>
        <c:axId val="72363008"/>
      </c:lineChart>
      <c:catAx>
        <c:axId val="7236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363008"/>
        <c:crosses val="autoZero"/>
        <c:auto val="1"/>
        <c:lblAlgn val="ctr"/>
        <c:lblOffset val="100"/>
        <c:noMultiLvlLbl val="0"/>
      </c:catAx>
      <c:valAx>
        <c:axId val="72363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(tons/day)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361088"/>
        <c:crosses val="autoZero"/>
        <c:crossBetween val="between"/>
      </c:val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6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6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6" workbookViewId="0" zoomToFit="1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5" bottom="0.75" header="0.3" footer="0.3"/>
  <pageSetup orientation="landscape" horizontalDpi="4294967295" verticalDpi="4294967295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-24634" y="0"/>
    <xdr:ext cx="8671034" cy="628978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0.31534</cdr:x>
      <cdr:y>0.01567</cdr:y>
    </cdr:from>
    <cdr:to>
      <cdr:x>0.69129</cdr:x>
      <cdr:y>0.16104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34332" y="98535"/>
          <a:ext cx="3259849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800" b="1"/>
            <a:t>VOC Trend 2009-2024</a:t>
          </a:r>
        </a:p>
        <a:p xmlns:a="http://schemas.openxmlformats.org/drawingml/2006/main">
          <a:pPr algn="ctr"/>
          <a:r>
            <a:rPr lang="en-US" sz="1800" b="1"/>
            <a:t>24-Hour Update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workbookViewId="0">
      <selection activeCell="D34" sqref="D34"/>
    </sheetView>
  </sheetViews>
  <sheetFormatPr defaultRowHeight="15" x14ac:dyDescent="0.25"/>
  <cols>
    <col min="1" max="1" width="32.28515625" bestFit="1" customWidth="1"/>
    <col min="2" max="2" width="15" bestFit="1" customWidth="1"/>
    <col min="3" max="3" width="18.140625" bestFit="1" customWidth="1"/>
    <col min="4" max="4" width="21.140625" bestFit="1" customWidth="1"/>
    <col min="5" max="5" width="19.42578125" bestFit="1" customWidth="1"/>
    <col min="6" max="6" width="25.5703125" bestFit="1" customWidth="1"/>
    <col min="7" max="7" width="15" customWidth="1"/>
    <col min="8" max="8" width="20" bestFit="1" customWidth="1"/>
    <col min="9" max="9" width="15.140625" bestFit="1" customWidth="1"/>
  </cols>
  <sheetData>
    <row r="1" spans="1:9" x14ac:dyDescent="0.25">
      <c r="A1" s="1"/>
      <c r="B1" s="19" t="s">
        <v>20</v>
      </c>
      <c r="C1" s="20"/>
      <c r="D1" s="20"/>
      <c r="E1" s="20"/>
      <c r="F1" s="20"/>
      <c r="G1" s="20"/>
      <c r="H1" s="20"/>
      <c r="I1" s="21"/>
    </row>
    <row r="2" spans="1:9" x14ac:dyDescent="0.25">
      <c r="A2" s="1"/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</row>
    <row r="3" spans="1:9" x14ac:dyDescent="0.25">
      <c r="A3" s="2" t="s">
        <v>0</v>
      </c>
      <c r="B3" s="4">
        <v>20.83</v>
      </c>
      <c r="C3" s="4">
        <v>0.41</v>
      </c>
      <c r="D3" s="4">
        <v>0.09</v>
      </c>
      <c r="E3" s="4">
        <v>0.04</v>
      </c>
      <c r="F3" s="4">
        <f>C3+D3+E3</f>
        <v>0.54</v>
      </c>
      <c r="G3" s="4">
        <v>0.21</v>
      </c>
      <c r="H3" s="4">
        <v>0.76</v>
      </c>
      <c r="I3" s="4">
        <v>9.8699999999999992</v>
      </c>
    </row>
    <row r="4" spans="1:9" x14ac:dyDescent="0.25">
      <c r="A4" s="2" t="s">
        <v>1</v>
      </c>
      <c r="B4" s="4">
        <v>6.81</v>
      </c>
      <c r="C4" s="4">
        <v>0.21</v>
      </c>
      <c r="D4" s="4">
        <v>0.03</v>
      </c>
      <c r="E4" s="4">
        <v>0.01</v>
      </c>
      <c r="F4" s="4">
        <f>C4+D4+E4</f>
        <v>0.25</v>
      </c>
      <c r="G4" s="4">
        <v>0.06</v>
      </c>
      <c r="H4" s="4">
        <v>0.18</v>
      </c>
      <c r="I4" s="4">
        <v>2.94</v>
      </c>
    </row>
    <row r="5" spans="1:9" x14ac:dyDescent="0.25">
      <c r="A5" s="2" t="s">
        <v>2</v>
      </c>
      <c r="B5" s="4">
        <f>B3+B4</f>
        <v>27.639999999999997</v>
      </c>
      <c r="C5" s="4">
        <f t="shared" ref="C5:I5" si="0">C3+C4</f>
        <v>0.62</v>
      </c>
      <c r="D5" s="4">
        <f t="shared" si="0"/>
        <v>0.12</v>
      </c>
      <c r="E5" s="4">
        <f t="shared" si="0"/>
        <v>0.05</v>
      </c>
      <c r="F5" s="4">
        <f t="shared" si="0"/>
        <v>0.79</v>
      </c>
      <c r="G5" s="4">
        <f t="shared" si="0"/>
        <v>0.27</v>
      </c>
      <c r="H5" s="4">
        <f t="shared" si="0"/>
        <v>0.94</v>
      </c>
      <c r="I5" s="4">
        <f t="shared" si="0"/>
        <v>12.809999999999999</v>
      </c>
    </row>
    <row r="6" spans="1:9" x14ac:dyDescent="0.25">
      <c r="A6" s="2" t="s">
        <v>3</v>
      </c>
      <c r="B6" s="4">
        <v>0.32</v>
      </c>
      <c r="C6" s="4">
        <v>0.01</v>
      </c>
      <c r="D6" s="5">
        <v>1E-3</v>
      </c>
      <c r="E6" s="5">
        <v>4.0000000000000002E-4</v>
      </c>
      <c r="F6" s="5">
        <f>C6+D6+E6</f>
        <v>1.1399999999999999E-2</v>
      </c>
      <c r="G6" s="6">
        <v>2E-3</v>
      </c>
      <c r="H6" s="6">
        <v>7.0000000000000001E-3</v>
      </c>
      <c r="I6" s="4">
        <v>0.1</v>
      </c>
    </row>
    <row r="9" spans="1:9" x14ac:dyDescent="0.25">
      <c r="A9" s="1"/>
      <c r="B9" s="19" t="s">
        <v>21</v>
      </c>
      <c r="C9" s="20"/>
      <c r="D9" s="20"/>
      <c r="E9" s="20"/>
      <c r="F9" s="20"/>
      <c r="G9" s="20"/>
      <c r="H9" s="20"/>
      <c r="I9" s="21"/>
    </row>
    <row r="10" spans="1:9" x14ac:dyDescent="0.25">
      <c r="A10" s="1"/>
      <c r="B10" s="3" t="s">
        <v>4</v>
      </c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H10" s="3" t="s">
        <v>10</v>
      </c>
      <c r="I10" s="3" t="s">
        <v>11</v>
      </c>
    </row>
    <row r="11" spans="1:9" x14ac:dyDescent="0.25">
      <c r="A11" s="2" t="s">
        <v>0</v>
      </c>
      <c r="B11" s="4">
        <v>6.93</v>
      </c>
      <c r="C11" s="4">
        <v>0.13</v>
      </c>
      <c r="D11" s="4">
        <v>0.1</v>
      </c>
      <c r="E11" s="4">
        <v>0.05</v>
      </c>
      <c r="F11" s="4">
        <f>C11+D11+E11</f>
        <v>0.28000000000000003</v>
      </c>
      <c r="G11" s="4">
        <v>0.06</v>
      </c>
      <c r="H11" s="4">
        <v>0.6</v>
      </c>
      <c r="I11" s="4">
        <v>3.22</v>
      </c>
    </row>
    <row r="12" spans="1:9" x14ac:dyDescent="0.25">
      <c r="A12" s="2" t="s">
        <v>1</v>
      </c>
      <c r="B12" s="4">
        <v>2.2400000000000002</v>
      </c>
      <c r="C12" s="4">
        <v>0.04</v>
      </c>
      <c r="D12" s="4">
        <v>0.04</v>
      </c>
      <c r="E12" s="4">
        <v>0.01</v>
      </c>
      <c r="F12" s="4">
        <f>C12+D12+E12</f>
        <v>0.09</v>
      </c>
      <c r="G12" s="4">
        <v>0.02</v>
      </c>
      <c r="H12" s="4">
        <v>0.18</v>
      </c>
      <c r="I12" s="4">
        <v>1.1399999999999999</v>
      </c>
    </row>
    <row r="13" spans="1:9" x14ac:dyDescent="0.25">
      <c r="A13" s="2" t="s">
        <v>2</v>
      </c>
      <c r="B13" s="4">
        <f>B11+B12</f>
        <v>9.17</v>
      </c>
      <c r="C13" s="4">
        <f>C11+C12</f>
        <v>0.17</v>
      </c>
      <c r="D13" s="4">
        <f>D11+D12</f>
        <v>0.14000000000000001</v>
      </c>
      <c r="E13" s="4">
        <f>E11+E12</f>
        <v>6.0000000000000005E-2</v>
      </c>
      <c r="F13" s="4">
        <f>C13+D13+E13</f>
        <v>0.37000000000000005</v>
      </c>
      <c r="G13" s="4">
        <f>G11+G12</f>
        <v>0.08</v>
      </c>
      <c r="H13" s="4">
        <f>H11+H12</f>
        <v>0.78</v>
      </c>
      <c r="I13" s="4">
        <f>I11+I12</f>
        <v>4.3600000000000003</v>
      </c>
    </row>
    <row r="14" spans="1:9" x14ac:dyDescent="0.25">
      <c r="A14" s="2" t="s">
        <v>3</v>
      </c>
      <c r="B14" s="4">
        <v>0.09</v>
      </c>
      <c r="C14" s="6">
        <v>2E-3</v>
      </c>
      <c r="D14" s="5">
        <v>1E-3</v>
      </c>
      <c r="E14" s="5">
        <v>5.0000000000000001E-4</v>
      </c>
      <c r="F14" s="5">
        <f>C14+D14+E14</f>
        <v>3.5000000000000001E-3</v>
      </c>
      <c r="G14" s="5">
        <v>5.9999999999999995E-4</v>
      </c>
      <c r="H14" s="6">
        <v>6.0000000000000001E-3</v>
      </c>
      <c r="I14" s="4">
        <v>0.03</v>
      </c>
    </row>
    <row r="17" spans="1:9" x14ac:dyDescent="0.25">
      <c r="A17" s="1"/>
      <c r="B17" s="19" t="s">
        <v>22</v>
      </c>
      <c r="C17" s="20"/>
      <c r="D17" s="20"/>
      <c r="E17" s="20"/>
      <c r="F17" s="20"/>
      <c r="G17" s="20"/>
      <c r="H17" s="20"/>
      <c r="I17" s="21"/>
    </row>
    <row r="18" spans="1:9" x14ac:dyDescent="0.25">
      <c r="A18" s="1"/>
      <c r="B18" s="3" t="s">
        <v>4</v>
      </c>
      <c r="C18" s="3" t="s">
        <v>5</v>
      </c>
      <c r="D18" s="15" t="s">
        <v>6</v>
      </c>
      <c r="E18" s="15" t="s">
        <v>7</v>
      </c>
      <c r="F18" s="15" t="s">
        <v>8</v>
      </c>
      <c r="G18" s="3" t="s">
        <v>9</v>
      </c>
      <c r="H18" s="3" t="s">
        <v>10</v>
      </c>
      <c r="I18" s="3" t="s">
        <v>11</v>
      </c>
    </row>
    <row r="19" spans="1:9" x14ac:dyDescent="0.25">
      <c r="A19" s="2" t="s">
        <v>0</v>
      </c>
      <c r="B19" s="4">
        <v>6.69</v>
      </c>
      <c r="C19" s="4">
        <v>0.67</v>
      </c>
      <c r="D19" s="16"/>
      <c r="E19" s="16"/>
      <c r="F19" s="16"/>
      <c r="G19" s="6">
        <v>8.9999999999999993E-3</v>
      </c>
      <c r="H19" s="6">
        <v>1.2E-2</v>
      </c>
      <c r="I19" s="4">
        <v>4.1900000000000004</v>
      </c>
    </row>
    <row r="20" spans="1:9" x14ac:dyDescent="0.25">
      <c r="A20" s="2" t="s">
        <v>1</v>
      </c>
      <c r="B20" s="4">
        <v>2.68</v>
      </c>
      <c r="C20" s="4">
        <v>0.39</v>
      </c>
      <c r="D20" s="16"/>
      <c r="E20" s="16"/>
      <c r="F20" s="16"/>
      <c r="G20" s="6">
        <v>6.0000000000000001E-3</v>
      </c>
      <c r="H20" s="6">
        <v>6.0000000000000001E-3</v>
      </c>
      <c r="I20" s="4">
        <v>3.5</v>
      </c>
    </row>
    <row r="21" spans="1:9" x14ac:dyDescent="0.25">
      <c r="A21" s="2" t="s">
        <v>2</v>
      </c>
      <c r="B21" s="4">
        <f>B19+B20</f>
        <v>9.370000000000001</v>
      </c>
      <c r="C21" s="4">
        <f>C19+C20</f>
        <v>1.06</v>
      </c>
      <c r="D21" s="16"/>
      <c r="E21" s="16"/>
      <c r="F21" s="16"/>
      <c r="G21" s="6">
        <f>G19+G20</f>
        <v>1.4999999999999999E-2</v>
      </c>
      <c r="H21" s="6">
        <f>H19+H20</f>
        <v>1.8000000000000002E-2</v>
      </c>
      <c r="I21" s="4">
        <f>I19+I20</f>
        <v>7.69</v>
      </c>
    </row>
    <row r="22" spans="1:9" x14ac:dyDescent="0.25">
      <c r="A22" s="2" t="s">
        <v>3</v>
      </c>
      <c r="B22" s="4">
        <v>7.0000000000000007E-2</v>
      </c>
      <c r="C22" s="6">
        <v>8.0000000000000002E-3</v>
      </c>
      <c r="D22" s="17"/>
      <c r="E22" s="17"/>
      <c r="F22" s="17"/>
      <c r="G22" s="5">
        <v>1E-4</v>
      </c>
      <c r="H22" s="5">
        <v>1E-4</v>
      </c>
      <c r="I22" s="4">
        <v>0.06</v>
      </c>
    </row>
    <row r="25" spans="1:9" x14ac:dyDescent="0.25">
      <c r="A25" s="1"/>
      <c r="B25" s="19" t="s">
        <v>23</v>
      </c>
      <c r="C25" s="20"/>
      <c r="D25" s="20"/>
      <c r="E25" s="20"/>
      <c r="F25" s="20"/>
      <c r="G25" s="20"/>
      <c r="H25" s="20"/>
      <c r="I25" s="21"/>
    </row>
    <row r="26" spans="1:9" x14ac:dyDescent="0.25">
      <c r="A26" s="1"/>
      <c r="B26" s="3" t="s">
        <v>4</v>
      </c>
      <c r="C26" s="3" t="s">
        <v>5</v>
      </c>
      <c r="D26" s="15" t="s">
        <v>6</v>
      </c>
      <c r="E26" s="15" t="s">
        <v>7</v>
      </c>
      <c r="F26" s="15" t="s">
        <v>8</v>
      </c>
      <c r="G26" s="3" t="s">
        <v>9</v>
      </c>
      <c r="H26" s="3" t="s">
        <v>10</v>
      </c>
      <c r="I26" s="3" t="s">
        <v>11</v>
      </c>
    </row>
    <row r="27" spans="1:9" x14ac:dyDescent="0.25">
      <c r="A27" s="2" t="s">
        <v>0</v>
      </c>
      <c r="B27" s="4"/>
      <c r="C27" s="4"/>
      <c r="D27" s="16"/>
      <c r="E27" s="16"/>
      <c r="F27" s="16"/>
      <c r="G27" s="6"/>
      <c r="H27" s="6"/>
      <c r="I27" s="4"/>
    </row>
    <row r="28" spans="1:9" x14ac:dyDescent="0.25">
      <c r="A28" s="2" t="s">
        <v>1</v>
      </c>
      <c r="B28" s="4"/>
      <c r="C28" s="4"/>
      <c r="D28" s="16"/>
      <c r="E28" s="16"/>
      <c r="F28" s="16"/>
      <c r="G28" s="4"/>
      <c r="H28" s="4"/>
      <c r="I28" s="4"/>
    </row>
    <row r="29" spans="1:9" x14ac:dyDescent="0.25">
      <c r="A29" s="2" t="s">
        <v>2</v>
      </c>
      <c r="B29" s="4"/>
      <c r="C29" s="4"/>
      <c r="D29" s="16"/>
      <c r="E29" s="16"/>
      <c r="F29" s="16"/>
      <c r="G29" s="4"/>
      <c r="H29" s="4"/>
      <c r="I29" s="4"/>
    </row>
    <row r="30" spans="1:9" x14ac:dyDescent="0.25">
      <c r="A30" s="2" t="s">
        <v>3</v>
      </c>
      <c r="B30" s="4"/>
      <c r="C30" s="6"/>
      <c r="D30" s="17"/>
      <c r="E30" s="17"/>
      <c r="F30" s="17"/>
      <c r="G30" s="6"/>
      <c r="H30" s="4"/>
      <c r="I30" s="4"/>
    </row>
    <row r="33" spans="1:9" s="9" customFormat="1" x14ac:dyDescent="0.25">
      <c r="A33" s="8"/>
      <c r="B33" s="18"/>
      <c r="C33" s="18"/>
      <c r="D33" s="18"/>
      <c r="E33" s="18"/>
      <c r="F33" s="18"/>
      <c r="G33" s="18"/>
      <c r="H33" s="18"/>
      <c r="I33" s="18"/>
    </row>
    <row r="34" spans="1:9" s="9" customFormat="1" x14ac:dyDescent="0.25">
      <c r="A34" s="8"/>
      <c r="B34" s="10"/>
      <c r="C34" s="10"/>
      <c r="D34" s="10"/>
      <c r="E34" s="10"/>
      <c r="F34" s="10"/>
      <c r="G34" s="10"/>
      <c r="H34" s="10"/>
      <c r="I34" s="10"/>
    </row>
    <row r="35" spans="1:9" s="9" customFormat="1" x14ac:dyDescent="0.25">
      <c r="A35" s="11"/>
      <c r="B35" s="12"/>
      <c r="C35" s="12"/>
      <c r="D35" s="12"/>
      <c r="E35" s="12"/>
      <c r="F35" s="12"/>
      <c r="G35" s="12"/>
      <c r="H35" s="12"/>
      <c r="I35" s="12"/>
    </row>
    <row r="36" spans="1:9" s="9" customFormat="1" x14ac:dyDescent="0.25">
      <c r="A36" s="11"/>
      <c r="B36" s="12"/>
      <c r="C36" s="12"/>
      <c r="D36" s="12"/>
      <c r="E36" s="12"/>
      <c r="F36" s="12"/>
      <c r="G36" s="12"/>
      <c r="H36" s="12"/>
      <c r="I36" s="12"/>
    </row>
    <row r="37" spans="1:9" s="9" customFormat="1" x14ac:dyDescent="0.25">
      <c r="A37" s="11"/>
      <c r="B37" s="12"/>
      <c r="C37" s="12"/>
      <c r="D37" s="12"/>
      <c r="E37" s="12"/>
      <c r="F37" s="12"/>
      <c r="G37" s="12"/>
      <c r="H37" s="12"/>
      <c r="I37" s="12"/>
    </row>
    <row r="38" spans="1:9" s="9" customFormat="1" x14ac:dyDescent="0.25">
      <c r="A38" s="11"/>
      <c r="B38" s="12"/>
      <c r="C38" s="13"/>
      <c r="D38" s="14"/>
      <c r="E38" s="14"/>
      <c r="F38" s="14"/>
      <c r="G38" s="13"/>
      <c r="H38" s="12"/>
      <c r="I38" s="12"/>
    </row>
    <row r="39" spans="1:9" s="9" customFormat="1" x14ac:dyDescent="0.25"/>
    <row r="40" spans="1:9" s="9" customFormat="1" x14ac:dyDescent="0.25"/>
    <row r="41" spans="1:9" s="9" customFormat="1" x14ac:dyDescent="0.25">
      <c r="A41" s="8"/>
      <c r="B41" s="18"/>
      <c r="C41" s="18"/>
      <c r="D41" s="18"/>
      <c r="E41" s="18"/>
      <c r="F41" s="18"/>
      <c r="G41" s="18"/>
      <c r="H41" s="18"/>
      <c r="I41" s="18"/>
    </row>
    <row r="42" spans="1:9" s="9" customFormat="1" x14ac:dyDescent="0.25">
      <c r="A42" s="8"/>
      <c r="B42" s="10"/>
      <c r="C42" s="10"/>
      <c r="D42" s="10"/>
      <c r="E42" s="10"/>
      <c r="F42" s="10"/>
      <c r="G42" s="10"/>
      <c r="H42" s="10"/>
      <c r="I42" s="10"/>
    </row>
    <row r="43" spans="1:9" s="9" customFormat="1" x14ac:dyDescent="0.25">
      <c r="A43" s="11"/>
      <c r="B43" s="12"/>
      <c r="C43" s="12"/>
      <c r="D43" s="12"/>
      <c r="E43" s="12"/>
      <c r="F43" s="12"/>
      <c r="G43" s="12"/>
      <c r="H43" s="12"/>
      <c r="I43" s="12"/>
    </row>
    <row r="44" spans="1:9" s="9" customFormat="1" x14ac:dyDescent="0.25">
      <c r="A44" s="11"/>
      <c r="B44" s="12"/>
      <c r="C44" s="12"/>
      <c r="D44" s="12"/>
      <c r="E44" s="12"/>
      <c r="F44" s="12"/>
      <c r="G44" s="12"/>
      <c r="H44" s="12"/>
      <c r="I44" s="12"/>
    </row>
    <row r="45" spans="1:9" s="9" customFormat="1" x14ac:dyDescent="0.25">
      <c r="A45" s="11"/>
      <c r="B45" s="12"/>
      <c r="C45" s="12"/>
      <c r="D45" s="12"/>
      <c r="E45" s="12"/>
      <c r="F45" s="12"/>
      <c r="G45" s="12"/>
      <c r="H45" s="12"/>
      <c r="I45" s="12"/>
    </row>
    <row r="46" spans="1:9" s="9" customFormat="1" x14ac:dyDescent="0.25">
      <c r="A46" s="11"/>
      <c r="B46" s="12"/>
      <c r="C46" s="13"/>
      <c r="D46" s="14"/>
      <c r="E46" s="14"/>
      <c r="F46" s="14"/>
      <c r="G46" s="13"/>
      <c r="H46" s="12"/>
      <c r="I46" s="12"/>
    </row>
  </sheetData>
  <mergeCells count="6">
    <mergeCell ref="B41:I41"/>
    <mergeCell ref="B17:I17"/>
    <mergeCell ref="B1:I1"/>
    <mergeCell ref="B9:I9"/>
    <mergeCell ref="B25:I25"/>
    <mergeCell ref="B33:I33"/>
  </mergeCells>
  <printOptions horizontalCentered="1" verticalCentered="1" gridLines="1"/>
  <pageMargins left="0.7" right="0.7" top="0.75" bottom="0.75" header="0.3" footer="0.3"/>
  <pageSetup paperSize="5" scale="75" orientation="landscape" r:id="rId1"/>
  <ignoredErrors>
    <ignoredError sqref="F13 F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D26" sqref="D26"/>
    </sheetView>
  </sheetViews>
  <sheetFormatPr defaultRowHeight="15" x14ac:dyDescent="0.25"/>
  <cols>
    <col min="1" max="1" width="17.42578125" bestFit="1" customWidth="1"/>
  </cols>
  <sheetData>
    <row r="1" spans="1:10" x14ac:dyDescent="0.25">
      <c r="B1">
        <v>2009</v>
      </c>
      <c r="C1">
        <v>2012</v>
      </c>
      <c r="D1">
        <v>2015</v>
      </c>
      <c r="E1">
        <v>2018</v>
      </c>
      <c r="F1">
        <v>2021</v>
      </c>
      <c r="G1">
        <v>2024</v>
      </c>
    </row>
    <row r="2" spans="1:10" x14ac:dyDescent="0.25">
      <c r="A2" t="s">
        <v>12</v>
      </c>
      <c r="B2">
        <v>59.26</v>
      </c>
      <c r="C2">
        <v>46.31</v>
      </c>
      <c r="D2">
        <v>35.619999999999997</v>
      </c>
      <c r="E2">
        <v>28.05</v>
      </c>
      <c r="F2">
        <v>23.46</v>
      </c>
      <c r="G2">
        <v>20.75</v>
      </c>
    </row>
    <row r="3" spans="1:10" x14ac:dyDescent="0.25">
      <c r="A3" t="s">
        <v>13</v>
      </c>
      <c r="B3">
        <v>12.72</v>
      </c>
      <c r="C3">
        <v>10.14</v>
      </c>
      <c r="D3">
        <v>7.6</v>
      </c>
      <c r="E3">
        <v>5.98</v>
      </c>
      <c r="F3">
        <v>5.01</v>
      </c>
      <c r="G3">
        <v>4.4000000000000004</v>
      </c>
      <c r="J3" t="s">
        <v>16</v>
      </c>
    </row>
    <row r="4" spans="1:10" x14ac:dyDescent="0.25">
      <c r="A4" t="s">
        <v>14</v>
      </c>
      <c r="B4">
        <v>71.98</v>
      </c>
      <c r="C4">
        <v>56.45</v>
      </c>
      <c r="D4">
        <v>43.22</v>
      </c>
      <c r="E4">
        <v>34.03</v>
      </c>
      <c r="F4">
        <v>28.47</v>
      </c>
      <c r="G4">
        <v>25.15</v>
      </c>
    </row>
    <row r="5" spans="1:10" x14ac:dyDescent="0.25">
      <c r="A5" t="s">
        <v>15</v>
      </c>
      <c r="B5">
        <v>0.55000000000000004</v>
      </c>
      <c r="C5">
        <v>0.43</v>
      </c>
      <c r="D5">
        <v>0.33</v>
      </c>
      <c r="E5">
        <v>0.26</v>
      </c>
      <c r="F5">
        <v>0.22</v>
      </c>
      <c r="G5">
        <v>0.2</v>
      </c>
    </row>
    <row r="8" spans="1:10" x14ac:dyDescent="0.25">
      <c r="B8">
        <v>2009</v>
      </c>
      <c r="C8">
        <v>2012</v>
      </c>
      <c r="D8">
        <v>2015</v>
      </c>
      <c r="E8">
        <v>2018</v>
      </c>
      <c r="F8">
        <v>2021</v>
      </c>
      <c r="G8">
        <v>2024</v>
      </c>
    </row>
    <row r="9" spans="1:10" x14ac:dyDescent="0.25">
      <c r="A9" t="s">
        <v>12</v>
      </c>
      <c r="B9">
        <v>1.95</v>
      </c>
      <c r="C9">
        <v>1.54</v>
      </c>
      <c r="D9">
        <v>1.22</v>
      </c>
      <c r="E9">
        <v>1.01</v>
      </c>
      <c r="F9">
        <v>0.89</v>
      </c>
      <c r="G9">
        <v>0.82</v>
      </c>
    </row>
    <row r="10" spans="1:10" x14ac:dyDescent="0.25">
      <c r="A10" t="s">
        <v>13</v>
      </c>
      <c r="B10">
        <v>0.42</v>
      </c>
      <c r="C10">
        <v>0.35</v>
      </c>
      <c r="D10">
        <v>0.26</v>
      </c>
      <c r="E10">
        <v>0.21</v>
      </c>
      <c r="F10">
        <v>0.18</v>
      </c>
      <c r="G10">
        <v>0.16</v>
      </c>
      <c r="J10" t="s">
        <v>17</v>
      </c>
    </row>
    <row r="11" spans="1:10" x14ac:dyDescent="0.25">
      <c r="A11" t="s">
        <v>14</v>
      </c>
      <c r="B11">
        <v>2.37</v>
      </c>
      <c r="C11">
        <v>1.89</v>
      </c>
      <c r="D11">
        <v>1.48</v>
      </c>
      <c r="E11">
        <v>1.22</v>
      </c>
      <c r="F11">
        <v>1.07</v>
      </c>
      <c r="G11">
        <v>0.98</v>
      </c>
    </row>
    <row r="12" spans="1:10" x14ac:dyDescent="0.25">
      <c r="A12" t="s">
        <v>15</v>
      </c>
      <c r="B12">
        <v>2.1000000000000001E-2</v>
      </c>
      <c r="C12">
        <v>1.0999999999999999E-2</v>
      </c>
      <c r="D12">
        <v>0.01</v>
      </c>
      <c r="E12">
        <v>8.0000000000000002E-3</v>
      </c>
      <c r="F12">
        <v>6.0000000000000001E-3</v>
      </c>
      <c r="G12">
        <v>6.0000000000000001E-3</v>
      </c>
    </row>
    <row r="15" spans="1:10" x14ac:dyDescent="0.25">
      <c r="B15">
        <v>2009</v>
      </c>
      <c r="C15">
        <v>2012</v>
      </c>
      <c r="D15">
        <v>2015</v>
      </c>
      <c r="E15">
        <v>2018</v>
      </c>
      <c r="F15">
        <v>2021</v>
      </c>
      <c r="G15">
        <v>2024</v>
      </c>
    </row>
    <row r="16" spans="1:10" x14ac:dyDescent="0.25">
      <c r="A16" t="s">
        <v>12</v>
      </c>
      <c r="B16">
        <v>0.36</v>
      </c>
      <c r="C16">
        <v>0.22</v>
      </c>
      <c r="D16">
        <v>0.23</v>
      </c>
      <c r="E16">
        <v>0.22</v>
      </c>
      <c r="F16">
        <v>0.23</v>
      </c>
      <c r="G16">
        <v>0.23</v>
      </c>
    </row>
    <row r="17" spans="1:10" x14ac:dyDescent="0.25">
      <c r="A17" t="s">
        <v>13</v>
      </c>
      <c r="B17">
        <v>0.08</v>
      </c>
      <c r="C17">
        <v>0.05</v>
      </c>
      <c r="D17">
        <v>0.05</v>
      </c>
      <c r="E17">
        <v>0.05</v>
      </c>
      <c r="F17">
        <v>0.05</v>
      </c>
      <c r="G17">
        <v>0.05</v>
      </c>
      <c r="J17" t="s">
        <v>18</v>
      </c>
    </row>
    <row r="18" spans="1:10" x14ac:dyDescent="0.25">
      <c r="A18" t="s">
        <v>14</v>
      </c>
      <c r="B18">
        <v>0.44</v>
      </c>
      <c r="C18">
        <v>0.27</v>
      </c>
      <c r="D18">
        <v>0.28000000000000003</v>
      </c>
      <c r="E18">
        <v>0.27</v>
      </c>
      <c r="F18">
        <v>0.28000000000000003</v>
      </c>
      <c r="G18">
        <v>0.28000000000000003</v>
      </c>
    </row>
    <row r="19" spans="1:10" x14ac:dyDescent="0.25">
      <c r="A19" t="s">
        <v>15</v>
      </c>
      <c r="B19">
        <v>3.0000000000000001E-3</v>
      </c>
      <c r="C19">
        <v>1E-3</v>
      </c>
      <c r="D19">
        <v>2E-3</v>
      </c>
      <c r="E19">
        <v>2E-3</v>
      </c>
      <c r="F19">
        <v>2E-3</v>
      </c>
      <c r="G19">
        <v>2E-3</v>
      </c>
    </row>
    <row r="22" spans="1:10" x14ac:dyDescent="0.25">
      <c r="B22">
        <v>2009</v>
      </c>
      <c r="C22">
        <v>2012</v>
      </c>
      <c r="D22">
        <v>2015</v>
      </c>
      <c r="E22">
        <v>2018</v>
      </c>
      <c r="F22">
        <v>2021</v>
      </c>
      <c r="G22">
        <v>2024</v>
      </c>
    </row>
    <row r="23" spans="1:10" x14ac:dyDescent="0.25">
      <c r="A23" t="s">
        <v>12</v>
      </c>
      <c r="B23">
        <v>25.94</v>
      </c>
      <c r="C23">
        <v>20.82</v>
      </c>
      <c r="D23">
        <v>16.920000000000002</v>
      </c>
      <c r="E23">
        <v>13.97</v>
      </c>
      <c r="F23">
        <v>12.25</v>
      </c>
      <c r="G23">
        <v>10.76</v>
      </c>
    </row>
    <row r="24" spans="1:10" x14ac:dyDescent="0.25">
      <c r="A24" t="s">
        <v>13</v>
      </c>
      <c r="B24">
        <v>4.8499999999999996</v>
      </c>
      <c r="C24">
        <v>3.97</v>
      </c>
      <c r="D24">
        <v>3.15</v>
      </c>
      <c r="E24" s="7">
        <v>2.6</v>
      </c>
      <c r="F24">
        <v>2.2799999999999998</v>
      </c>
      <c r="G24">
        <v>1.99</v>
      </c>
      <c r="J24" t="s">
        <v>19</v>
      </c>
    </row>
    <row r="25" spans="1:10" x14ac:dyDescent="0.25">
      <c r="A25" t="s">
        <v>14</v>
      </c>
      <c r="B25">
        <v>30.79</v>
      </c>
      <c r="C25">
        <v>24.79</v>
      </c>
      <c r="D25">
        <v>20.07</v>
      </c>
      <c r="E25">
        <v>16.57</v>
      </c>
      <c r="F25">
        <v>14.53</v>
      </c>
      <c r="G25">
        <v>12.75</v>
      </c>
    </row>
    <row r="26" spans="1:10" x14ac:dyDescent="0.25">
      <c r="A26" t="s">
        <v>15</v>
      </c>
      <c r="B26">
        <v>0.15820000000000001</v>
      </c>
      <c r="C26">
        <v>0.1313</v>
      </c>
      <c r="D26">
        <v>0.1084</v>
      </c>
      <c r="E26">
        <v>9.2700000000000005E-2</v>
      </c>
      <c r="F26">
        <v>8.4099999999999994E-2</v>
      </c>
      <c r="G26">
        <v>7.5499999999999998E-2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UPDATE MOVES3</vt:lpstr>
      <vt:lpstr>Graph Charts</vt:lpstr>
      <vt:lpstr>NOx Trend</vt:lpstr>
      <vt:lpstr>PM Trend</vt:lpstr>
      <vt:lpstr>SO2 Trend</vt:lpstr>
      <vt:lpstr>VOC Trend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risins</dc:creator>
  <cp:lastModifiedBy>Windows User</cp:lastModifiedBy>
  <cp:lastPrinted>2014-08-12T12:48:20Z</cp:lastPrinted>
  <dcterms:created xsi:type="dcterms:W3CDTF">2013-11-14T13:14:11Z</dcterms:created>
  <dcterms:modified xsi:type="dcterms:W3CDTF">2020-11-30T15:33:13Z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dce650bc-a38c-4f47-bf8e-5e26bb22ea4a</vt:lpwstr>
  </property>
</Properties>
</file>